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/>
  </bookViews>
  <sheets>
    <sheet name="Sheet1" sheetId="1" r:id="rId1"/>
    <sheet name="使用情况汇总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<sst xmlns="http://schemas.openxmlformats.org/spreadsheetml/2006/main" count="98" uniqueCount="55">
  <si>
    <t>中山市小榄人民医院洗涤用品协议供货一年项目调研报价表</t>
  </si>
  <si>
    <t>序号</t>
  </si>
  <si>
    <t>名称</t>
  </si>
  <si>
    <t>技术参数要求</t>
  </si>
  <si>
    <t>预计数量</t>
  </si>
  <si>
    <t>单位</t>
  </si>
  <si>
    <t>响应品牌</t>
  </si>
  <si>
    <t>报价
单价(元)</t>
  </si>
  <si>
    <t>报价小计（元）</t>
  </si>
  <si>
    <t>响应技术参数要求情况（完全响应/负偏离/正偏离）</t>
  </si>
  <si>
    <t>超浓缩无磷洗衣粉</t>
  </si>
  <si>
    <t>1、外观：白色不结团的粉状/粒状
2、总活性物质量分数% ≥13.0
3、总五氧化二磷质量分数% ≤0.1-1.1
4、Ph(0.1%-1%溶液，25℃) ≤13.0
5、规格：20-25kg/包
6、游离碱（以NaOH计）含量：≤50%
7、规格：20-25 kg/袋（包/桶）</t>
  </si>
  <si>
    <t>袋/包/桶</t>
  </si>
  <si>
    <t>彩漂粉</t>
  </si>
  <si>
    <t>1、外观：不结团均匀粉状或粒状，无杂质
2、有效氧质量分数% ≥12.0
3、Ph值(1%溶液，25℃)：8.0-11.0
4、规格：20-25 kg/桶</t>
  </si>
  <si>
    <t>桶</t>
  </si>
  <si>
    <t>除渍剂</t>
  </si>
  <si>
    <t>1、有效氯%（以CI计）≥8.0
2、游离碱（以NaOH计）0.1-1.0
3、残渣（体积分数）≤1.0
4、规格：25-30L/桶</t>
  </si>
  <si>
    <t>乳化剂</t>
  </si>
  <si>
    <t>1、外观：无色透明液体，不分层，无沉淀无杂质均匀产品
2、ph（1%溶液，25℃）：5-10.5
3、总活性物质量分数 ≥30-40.0
4、总五氧化二磷分值% ≤0.1
5、稳定性（-5±2）℃保持24h，恢复至室温后与实验前无明显变化；（40±2）℃保持24h，恢复至室温后经实验验证无明显变化
6、规格：20-25L/桶</t>
  </si>
  <si>
    <t>柔顺剂</t>
  </si>
  <si>
    <t>1、外观：不分层，无明显悬浮物或沉淀，无明显机械杂质的液体产品
2、总固体物含量% ≥3.5
3、总五氧化二磷分值% ≤0.1
4、规格：20-25L/桶</t>
  </si>
  <si>
    <t>浸渍粉</t>
  </si>
  <si>
    <t>1、外观：不团结白色粉状/粒状
2、总碱量% ≥80.0
3、砷含量% ≤0.0001
4、重金属含量% ≤0.0005
5、规格：20-25kg/桶</t>
  </si>
  <si>
    <t>除锈中和粉</t>
  </si>
  <si>
    <t>1、外观:白色粉状/颗粒状
2、有效酸的质量分数(以H2S04计)≥ 8.0
3、总五氧化二磷含量(P205)(wL类)≤0.1
4、规格:20-25kg/桶</t>
  </si>
  <si>
    <t>除墨剂</t>
  </si>
  <si>
    <t>1、外观:透明液体，无沉淀、无杂质
2、化学成份：含二乙二醇丁醚醋酸酯（约25%）；乙二醇单乙基醚醋酸酯（约25%）；2-(2-丙氧乙氧基)乙醇（约25%）,丙一醇丁醚20%石油加氢轻馏分（约5%）；
3、规格：350-500ml/瓶</t>
  </si>
  <si>
    <t>瓶</t>
  </si>
  <si>
    <t>合计（元）</t>
  </si>
  <si>
    <t>说明：</t>
  </si>
  <si>
    <t>1、供货时间：供应商应保证充足的货物，保证供货，在收到采购人下单通知后3日内把指定货物交付到中山市小榄人民医院日用品仓库。如收到采购人紧急下单情况的，应在3小时内到货。</t>
  </si>
  <si>
    <t>2、供货结算：协议供货，供货期内采购人可按照实际使用需要分批次要求成交供应商供货，并按批次结算。合同无预付款，每批次订货无预付款。</t>
  </si>
  <si>
    <t>3、报价应为人民币含税全包价，包括货物、人工费、价格、包装费、运杂费、保险费、卸车费、配合费、检测费、配送费、税金及本项目实施过程中需要的所有费用，采购人不再单独支付其他费用。</t>
  </si>
  <si>
    <t>报价公司：</t>
  </si>
  <si>
    <t>联系人：</t>
  </si>
  <si>
    <t>联系电话：</t>
  </si>
  <si>
    <t>报价日期：</t>
  </si>
  <si>
    <t>洗涤用品协议供货一年项目调研报价表</t>
  </si>
  <si>
    <t>产品
名称</t>
  </si>
  <si>
    <t>合同单价
（元）</t>
  </si>
  <si>
    <t>合同规格</t>
  </si>
  <si>
    <t>近一年使用量</t>
  </si>
  <si>
    <t>小计</t>
  </si>
  <si>
    <t>1-10月使用量</t>
  </si>
  <si>
    <t>新一轮拟采购量</t>
  </si>
  <si>
    <t>预算小计</t>
  </si>
  <si>
    <t>1、外观：白色不结团的粉状/粒状
2、总活性物质量分数% ≥13.0
3、总五氧化二磷质量分数% ≤0.1-1.1
4、Ph(0.1%-1%溶液，25℃) ≤13.0
5、游离碱（以NaOH计）含量：≤50%
6、规格：20-25 kg/袋（包/桶）</t>
  </si>
  <si>
    <t>20kg/袋</t>
  </si>
  <si>
    <t>20kg/桶</t>
  </si>
  <si>
    <t>25L/桶</t>
  </si>
  <si>
    <t>1、外观：无色透明液体，不分层，无沉淀无杂质均匀产品
2、ph（1%溶液，25℃）：5-10.5
3、总活性物质量分数 ≥30-40.0
4、总五氧化二磷分值% ≤0.1
5、稳定性（-5±2）℃保持24h，恢复至室温后与实验前无明显变化；（40±2）℃保持24h，恢复至室温后经实验验证无明显变化；
6、规格：20-25L/桶</t>
  </si>
  <si>
    <t>20L/桶</t>
  </si>
  <si>
    <t>1、外观:透明液体，无沉淀、无杂质
2、表面活性剂 ≥15
3、溶剂≥5
4、规格：350-500ml/瓶</t>
  </si>
  <si>
    <t>350ml/支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</si>
</sst>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8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9"/>
      <color theme="1"/>
      <name val="宋体"/>
      <charset val="134"/>
    </font>
    <font>
      <sz val="9"/>
      <color theme="1"/>
      <name val="宋体"/>
      <charset val="134"/>
    </font>
    <font>
      <sz val="9"/>
      <name val="宋体"/>
      <charset val="134"/>
    </font>
    <font>
      <sz val="9"/>
      <color rgb="FFFF0000"/>
      <name val="宋体"/>
      <charset val="134"/>
    </font>
    <font>
      <sz val="9"/>
      <color theme="9" tint="-0.25"/>
      <name val="宋体"/>
      <charset val="134"/>
    </font>
    <font>
      <b/>
      <sz val="10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7">
    <fill>
      <patternFill patternType="none"/>
    </fill>
    <fill>
      <patternFill patternType="gray125"/>
    </fill>
    <fill>
      <patternFill patternType="solid">
        <fgColor theme="4" tint="0.8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8" tint="0.8"/>
        <bgColor indexed="64"/>
      </patternFill>
    </fill>
    <fill>
      <patternFill patternType="solid">
        <fgColor theme="5" tint="0.8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6" borderId="2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7" borderId="5" applyNumberFormat="0" applyAlignment="0" applyProtection="0">
      <alignment vertical="center"/>
    </xf>
    <xf numFmtId="0" fontId="18" fillId="8" borderId="6" applyNumberFormat="0" applyAlignment="0" applyProtection="0">
      <alignment vertical="center"/>
    </xf>
    <xf numFmtId="0" fontId="19" fillId="8" borderId="5" applyNumberFormat="0" applyAlignment="0" applyProtection="0">
      <alignment vertical="center"/>
    </xf>
    <xf numFmtId="0" fontId="20" fillId="9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6" fillId="36" borderId="0" applyNumberFormat="0" applyBorder="0" applyAlignment="0" applyProtection="0">
      <alignment vertical="center"/>
    </xf>
  </cellStyleXfs>
  <cellXfs count="24">
    <xf numFmtId="0" fontId="0" fillId="0" borderId="0" xfId="0">
      <alignment vertical="center"/>
    </xf>
    <xf numFmtId="0" fontId="1" fillId="0" borderId="0" xfId="0" applyFont="1">
      <alignment vertical="center"/>
    </xf>
    <xf numFmtId="176" fontId="0" fillId="0" borderId="0" xfId="0" applyNumberFormat="1">
      <alignment vertical="center"/>
    </xf>
    <xf numFmtId="0" fontId="1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left" vertical="center" wrapText="1"/>
    </xf>
    <xf numFmtId="0" fontId="5" fillId="3" borderId="1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left" vertical="center" wrapText="1"/>
    </xf>
    <xf numFmtId="176" fontId="3" fillId="0" borderId="1" xfId="0" applyNumberFormat="1" applyFont="1" applyBorder="1" applyAlignment="1">
      <alignment horizontal="center" vertical="center" wrapText="1"/>
    </xf>
    <xf numFmtId="0" fontId="6" fillId="0" borderId="1" xfId="0" applyFont="1" applyBorder="1" applyAlignment="1">
      <alignment horizontal="left" vertical="center" wrapText="1"/>
    </xf>
    <xf numFmtId="0" fontId="1" fillId="0" borderId="1" xfId="0" applyFont="1" applyBorder="1">
      <alignment vertical="center"/>
    </xf>
    <xf numFmtId="0" fontId="7" fillId="0" borderId="0" xfId="0" applyFont="1">
      <alignment vertical="center"/>
    </xf>
    <xf numFmtId="0" fontId="8" fillId="0" borderId="0" xfId="0" applyFont="1">
      <alignment vertical="center"/>
    </xf>
    <xf numFmtId="0" fontId="8" fillId="0" borderId="0" xfId="0" applyFont="1" applyAlignment="1">
      <alignment horizontal="left" vertical="center" wrapText="1"/>
    </xf>
    <xf numFmtId="176" fontId="1" fillId="0" borderId="0" xfId="0" applyNumberFormat="1" applyFont="1" applyAlignment="1">
      <alignment horizontal="center" vertical="center"/>
    </xf>
    <xf numFmtId="0" fontId="2" fillId="4" borderId="1" xfId="0" applyFont="1" applyFill="1" applyBorder="1" applyAlignment="1">
      <alignment horizontal="center" vertical="center" wrapText="1"/>
    </xf>
    <xf numFmtId="0" fontId="2" fillId="5" borderId="1" xfId="0" applyFont="1" applyFill="1" applyBorder="1" applyAlignment="1">
      <alignment horizontal="center" vertical="center" wrapText="1"/>
    </xf>
    <xf numFmtId="176" fontId="2" fillId="0" borderId="1" xfId="0" applyNumberFormat="1" applyFont="1" applyBorder="1" applyAlignment="1">
      <alignment horizontal="center" vertical="center" wrapText="1"/>
    </xf>
    <xf numFmtId="176" fontId="1" fillId="0" borderId="1" xfId="0" applyNumberFormat="1" applyFont="1" applyBorder="1">
      <alignment vertical="center"/>
    </xf>
    <xf numFmtId="176" fontId="8" fillId="0" borderId="0" xfId="0" applyNumberFormat="1" applyFont="1">
      <alignment vertical="center"/>
    </xf>
    <xf numFmtId="176" fontId="8" fillId="0" borderId="0" xfId="0" applyNumberFormat="1" applyFont="1" applyAlignment="1">
      <alignment horizontal="left" vertical="center" wrapText="1"/>
    </xf>
    <xf numFmtId="176" fontId="7" fillId="0" borderId="0" xfId="0" applyNumberFormat="1" applyFont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20"/>
  <sheetViews>
    <sheetView tabSelected="1" zoomScale="110" zoomScaleNormal="110" workbookViewId="0">
      <pane xSplit="1" ySplit="2" topLeftCell="B3" activePane="bottomRight" state="frozen"/>
      <selection/>
      <selection pane="topRight"/>
      <selection pane="bottomLeft"/>
      <selection pane="bottomRight" activeCell="H4" sqref="H4"/>
    </sheetView>
  </sheetViews>
  <sheetFormatPr defaultColWidth="9" defaultRowHeight="13.5"/>
  <cols>
    <col min="1" max="1" width="3.01666666666667" customWidth="1"/>
    <col min="2" max="2" width="6.01666666666667" customWidth="1"/>
    <col min="3" max="3" width="46.475" customWidth="1"/>
    <col min="4" max="4" width="4.425" customWidth="1"/>
    <col min="5" max="5" width="4.2" customWidth="1"/>
    <col min="6" max="6" width="5.10833333333333" customWidth="1"/>
    <col min="7" max="7" width="8.175" style="2" customWidth="1"/>
    <col min="8" max="8" width="7.38333333333333" customWidth="1"/>
    <col min="9" max="9" width="15.675" style="2" customWidth="1"/>
  </cols>
  <sheetData>
    <row r="1" ht="27" customHeight="1" spans="1:9">
      <c r="A1" s="3" t="s">
        <v>0</v>
      </c>
      <c r="B1" s="3"/>
      <c r="C1" s="3"/>
      <c r="D1" s="3"/>
      <c r="E1" s="3"/>
      <c r="F1" s="3"/>
      <c r="G1" s="16"/>
      <c r="H1" s="3"/>
      <c r="I1" s="16"/>
    </row>
    <row r="2" s="1" customFormat="1" ht="35" customHeight="1" spans="1:9">
      <c r="A2" s="4" t="s">
        <v>1</v>
      </c>
      <c r="B2" s="4" t="s">
        <v>2</v>
      </c>
      <c r="C2" s="4" t="s">
        <v>3</v>
      </c>
      <c r="D2" s="4" t="s">
        <v>4</v>
      </c>
      <c r="E2" s="4" t="s">
        <v>5</v>
      </c>
      <c r="F2" s="4" t="s">
        <v>6</v>
      </c>
      <c r="G2" s="19" t="s">
        <v>7</v>
      </c>
      <c r="H2" s="19" t="s">
        <v>8</v>
      </c>
      <c r="I2" s="4" t="s">
        <v>9</v>
      </c>
    </row>
    <row r="3" ht="83" customHeight="1" spans="1:9">
      <c r="A3" s="6">
        <v>1</v>
      </c>
      <c r="B3" s="6" t="s">
        <v>10</v>
      </c>
      <c r="C3" s="7" t="s">
        <v>11</v>
      </c>
      <c r="D3" s="6">
        <v>720</v>
      </c>
      <c r="E3" s="6" t="s">
        <v>12</v>
      </c>
      <c r="F3" s="6"/>
      <c r="G3" s="10">
        <v>0</v>
      </c>
      <c r="H3" s="10">
        <f>D3*G3</f>
        <v>0</v>
      </c>
      <c r="I3" s="6"/>
    </row>
    <row r="4" ht="51" customHeight="1" spans="1:9">
      <c r="A4" s="6">
        <v>2</v>
      </c>
      <c r="B4" s="6" t="s">
        <v>13</v>
      </c>
      <c r="C4" s="9" t="s">
        <v>14</v>
      </c>
      <c r="D4" s="6">
        <v>95</v>
      </c>
      <c r="E4" s="6" t="s">
        <v>15</v>
      </c>
      <c r="F4" s="6"/>
      <c r="G4" s="10">
        <v>0</v>
      </c>
      <c r="H4" s="10">
        <f t="shared" ref="H3:H10" si="0">D4*G4</f>
        <v>0</v>
      </c>
      <c r="I4" s="6"/>
    </row>
    <row r="5" ht="47" customHeight="1" spans="1:9">
      <c r="A5" s="6">
        <v>3</v>
      </c>
      <c r="B5" s="6" t="s">
        <v>16</v>
      </c>
      <c r="C5" s="9" t="s">
        <v>17</v>
      </c>
      <c r="D5" s="6">
        <v>1550</v>
      </c>
      <c r="E5" s="6" t="s">
        <v>15</v>
      </c>
      <c r="F5" s="6"/>
      <c r="G5" s="10">
        <v>0</v>
      </c>
      <c r="H5" s="10">
        <f t="shared" si="0"/>
        <v>0</v>
      </c>
      <c r="I5" s="6"/>
    </row>
    <row r="6" customFormat="1" ht="94" customHeight="1" spans="1:9">
      <c r="A6" s="6">
        <v>4</v>
      </c>
      <c r="B6" s="6" t="s">
        <v>18</v>
      </c>
      <c r="C6" s="9" t="s">
        <v>19</v>
      </c>
      <c r="D6" s="6">
        <v>90</v>
      </c>
      <c r="E6" s="6" t="s">
        <v>15</v>
      </c>
      <c r="F6" s="6"/>
      <c r="G6" s="10">
        <v>0</v>
      </c>
      <c r="H6" s="10">
        <f t="shared" si="0"/>
        <v>0</v>
      </c>
      <c r="I6" s="6"/>
    </row>
    <row r="7" customFormat="1" ht="59" customHeight="1" spans="1:9">
      <c r="A7" s="6">
        <v>5</v>
      </c>
      <c r="B7" s="6" t="s">
        <v>20</v>
      </c>
      <c r="C7" s="9" t="s">
        <v>21</v>
      </c>
      <c r="D7" s="6">
        <v>16</v>
      </c>
      <c r="E7" s="6" t="s">
        <v>15</v>
      </c>
      <c r="F7" s="6"/>
      <c r="G7" s="10">
        <v>0</v>
      </c>
      <c r="H7" s="10">
        <f t="shared" si="0"/>
        <v>0</v>
      </c>
      <c r="I7" s="6"/>
    </row>
    <row r="8" customFormat="1" ht="63" customHeight="1" spans="1:9">
      <c r="A8" s="6">
        <v>6</v>
      </c>
      <c r="B8" s="6" t="s">
        <v>22</v>
      </c>
      <c r="C8" s="9" t="s">
        <v>23</v>
      </c>
      <c r="D8" s="6">
        <v>6</v>
      </c>
      <c r="E8" s="6" t="s">
        <v>15</v>
      </c>
      <c r="F8" s="6"/>
      <c r="G8" s="10">
        <v>0</v>
      </c>
      <c r="H8" s="10">
        <f t="shared" si="0"/>
        <v>0</v>
      </c>
      <c r="I8" s="6"/>
    </row>
    <row r="9" customFormat="1" ht="49" customHeight="1" spans="1:9">
      <c r="A9" s="6">
        <v>7</v>
      </c>
      <c r="B9" s="6" t="s">
        <v>24</v>
      </c>
      <c r="C9" s="9" t="s">
        <v>25</v>
      </c>
      <c r="D9" s="6">
        <v>6</v>
      </c>
      <c r="E9" s="6" t="s">
        <v>15</v>
      </c>
      <c r="F9" s="6"/>
      <c r="G9" s="10">
        <v>0</v>
      </c>
      <c r="H9" s="10">
        <f t="shared" si="0"/>
        <v>0</v>
      </c>
      <c r="I9" s="6"/>
    </row>
    <row r="10" s="1" customFormat="1" ht="60" customHeight="1" spans="1:9">
      <c r="A10" s="6">
        <v>8</v>
      </c>
      <c r="B10" s="6" t="s">
        <v>26</v>
      </c>
      <c r="C10" s="7" t="s">
        <v>27</v>
      </c>
      <c r="D10" s="6">
        <v>5</v>
      </c>
      <c r="E10" s="6" t="s">
        <v>28</v>
      </c>
      <c r="F10" s="6"/>
      <c r="G10" s="10">
        <v>0</v>
      </c>
      <c r="H10" s="10">
        <f t="shared" si="0"/>
        <v>0</v>
      </c>
      <c r="I10" s="6"/>
    </row>
    <row r="11" s="1" customFormat="1" ht="28" customHeight="1" spans="1:9">
      <c r="A11" s="12"/>
      <c r="B11" s="4" t="s">
        <v>29</v>
      </c>
      <c r="C11" s="12"/>
      <c r="D11" s="12"/>
      <c r="E11" s="12"/>
      <c r="F11" s="12"/>
      <c r="G11" s="20"/>
      <c r="H11" s="19">
        <f>SUM(H3:H10)</f>
        <v>0</v>
      </c>
      <c r="I11" s="12"/>
    </row>
    <row r="12" ht="18" customHeight="1" spans="1:9">
      <c r="A12" s="13" t="s">
        <v>30</v>
      </c>
      <c r="B12" s="14"/>
      <c r="C12" s="14"/>
      <c r="D12" s="14"/>
      <c r="E12" s="14"/>
      <c r="F12" s="14"/>
      <c r="G12" s="21"/>
      <c r="H12" s="14"/>
      <c r="I12" s="21"/>
    </row>
    <row r="13" ht="38" customHeight="1" spans="1:9">
      <c r="A13" s="15" t="s">
        <v>31</v>
      </c>
      <c r="B13" s="15"/>
      <c r="C13" s="15"/>
      <c r="D13" s="15"/>
      <c r="E13" s="15"/>
      <c r="F13" s="15"/>
      <c r="G13" s="22"/>
      <c r="H13" s="15"/>
      <c r="I13" s="15"/>
    </row>
    <row r="14" ht="35" customHeight="1" spans="1:9">
      <c r="A14" s="15" t="s">
        <v>32</v>
      </c>
      <c r="B14" s="15"/>
      <c r="C14" s="15"/>
      <c r="D14" s="15"/>
      <c r="E14" s="15"/>
      <c r="F14" s="15"/>
      <c r="G14" s="22"/>
      <c r="H14" s="15"/>
      <c r="I14" s="15"/>
    </row>
    <row r="15" ht="29" customHeight="1" spans="1:9">
      <c r="A15" s="15" t="s">
        <v>33</v>
      </c>
      <c r="B15" s="15"/>
      <c r="C15" s="15"/>
      <c r="D15" s="15"/>
      <c r="E15" s="15"/>
      <c r="F15" s="15"/>
      <c r="G15" s="22"/>
      <c r="H15" s="15"/>
      <c r="I15" s="15"/>
    </row>
    <row r="16" ht="20" customHeight="1" spans="7:7">
      <c r="G16" s="23"/>
    </row>
    <row r="17" ht="20" customHeight="1" spans="2:7">
      <c r="B17" s="23" t="s">
        <v>34</v>
      </c>
      <c r="G17" s="23"/>
    </row>
    <row r="18" ht="20" customHeight="1" spans="2:7">
      <c r="B18" s="23" t="s">
        <v>35</v>
      </c>
      <c r="G18" s="23"/>
    </row>
    <row r="19" ht="20" customHeight="1" spans="2:7">
      <c r="B19" s="23" t="s">
        <v>36</v>
      </c>
      <c r="G19" s="23"/>
    </row>
    <row r="20" spans="2:2">
      <c r="B20" s="23" t="s">
        <v>37</v>
      </c>
    </row>
  </sheetData>
  <mergeCells count="4">
    <mergeCell ref="A1:I1"/>
    <mergeCell ref="A13:I13"/>
    <mergeCell ref="A14:I14"/>
    <mergeCell ref="A15:I15"/>
  </mergeCells>
  <pageMargins left="0.314583333333333" right="0.314583333333333" top="0.590277777777778" bottom="0.472222222222222" header="0.298611111111111" footer="0.298611111111111"/>
  <pageSetup paperSize="9" orientation="portrait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19"/>
  <sheetViews>
    <sheetView workbookViewId="0">
      <selection activeCell="T6" sqref="T6"/>
    </sheetView>
  </sheetViews>
  <sheetFormatPr defaultColWidth="9" defaultRowHeight="13.5"/>
  <cols>
    <col min="1" max="1" width="3.01666666666667" customWidth="1"/>
    <col min="2" max="2" width="6.01666666666667" customWidth="1"/>
    <col min="3" max="3" width="46.475" customWidth="1"/>
    <col min="4" max="4" width="4.425" customWidth="1"/>
    <col min="5" max="5" width="4.43333333333333" customWidth="1"/>
    <col min="6" max="6" width="7.60833333333333" customWidth="1"/>
    <col min="7" max="7" width="8.74166666666667" customWidth="1"/>
    <col min="8" max="8" width="7.60833333333333" customWidth="1"/>
    <col min="9" max="9" width="8.64166666666667" customWidth="1"/>
    <col min="10" max="11" width="7.60833333333333" customWidth="1"/>
    <col min="12" max="14" width="8.40833333333333" customWidth="1"/>
    <col min="15" max="15" width="8.74166666666667" style="2" customWidth="1"/>
    <col min="16" max="16" width="15.675" customWidth="1"/>
    <col min="17" max="17" width="9.325" style="2" customWidth="1"/>
  </cols>
  <sheetData>
    <row r="1" ht="31" customHeight="1" spans="1:17">
      <c r="A1" s="3" t="s">
        <v>38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16"/>
      <c r="P1" s="3"/>
      <c r="Q1" s="16"/>
    </row>
    <row r="2" s="1" customFormat="1" ht="35" customHeight="1" spans="1:17">
      <c r="A2" s="4" t="s">
        <v>1</v>
      </c>
      <c r="B2" s="4" t="s">
        <v>39</v>
      </c>
      <c r="C2" s="4" t="s">
        <v>3</v>
      </c>
      <c r="D2" s="4" t="s">
        <v>4</v>
      </c>
      <c r="E2" s="4" t="s">
        <v>5</v>
      </c>
      <c r="F2" s="4" t="s">
        <v>40</v>
      </c>
      <c r="G2" s="4" t="s">
        <v>41</v>
      </c>
      <c r="H2" s="5" t="s">
        <v>42</v>
      </c>
      <c r="I2" s="5" t="s">
        <v>43</v>
      </c>
      <c r="J2" s="17" t="s">
        <v>44</v>
      </c>
      <c r="K2" s="17" t="s">
        <v>43</v>
      </c>
      <c r="L2" s="18" t="s">
        <v>45</v>
      </c>
      <c r="M2" s="18" t="s">
        <v>46</v>
      </c>
      <c r="N2" s="4" t="s">
        <v>6</v>
      </c>
      <c r="O2" s="19" t="s">
        <v>7</v>
      </c>
      <c r="P2" s="4" t="s">
        <v>9</v>
      </c>
      <c r="Q2" s="19" t="s">
        <v>8</v>
      </c>
    </row>
    <row r="3" ht="83" customHeight="1" spans="1:17">
      <c r="A3" s="6">
        <v>1</v>
      </c>
      <c r="B3" s="6" t="s">
        <v>10</v>
      </c>
      <c r="C3" s="7" t="s">
        <v>47</v>
      </c>
      <c r="D3" s="8">
        <v>725</v>
      </c>
      <c r="E3" s="6" t="s">
        <v>12</v>
      </c>
      <c r="F3" s="6">
        <v>91.97</v>
      </c>
      <c r="G3" s="6" t="s">
        <v>48</v>
      </c>
      <c r="H3" s="6">
        <v>700</v>
      </c>
      <c r="I3" s="6">
        <f t="shared" ref="I3:I10" si="0">H3*F3</f>
        <v>64379</v>
      </c>
      <c r="J3" s="6">
        <v>520</v>
      </c>
      <c r="K3" s="6">
        <f t="shared" ref="K3:K10" si="1">J3*F3</f>
        <v>47824.4</v>
      </c>
      <c r="L3" s="6">
        <f>J3/10*12</f>
        <v>624</v>
      </c>
      <c r="M3" s="6">
        <f t="shared" ref="M3:M10" si="2">L3*F3</f>
        <v>57389.28</v>
      </c>
      <c r="N3" s="6"/>
      <c r="O3" s="10">
        <v>0</v>
      </c>
      <c r="P3" s="6"/>
      <c r="Q3" s="10">
        <f t="shared" ref="Q3:Q10" si="3">D3*O3</f>
        <v>0</v>
      </c>
    </row>
    <row r="4" ht="51" customHeight="1" spans="1:17">
      <c r="A4" s="6">
        <v>2</v>
      </c>
      <c r="B4" s="6" t="s">
        <v>13</v>
      </c>
      <c r="C4" s="9" t="s">
        <v>14</v>
      </c>
      <c r="D4" s="8">
        <v>95</v>
      </c>
      <c r="E4" s="6" t="s">
        <v>15</v>
      </c>
      <c r="F4" s="6">
        <v>248.66</v>
      </c>
      <c r="G4" s="6" t="s">
        <v>49</v>
      </c>
      <c r="H4" s="6">
        <v>92</v>
      </c>
      <c r="I4" s="6">
        <f t="shared" si="0"/>
        <v>22876.72</v>
      </c>
      <c r="J4" s="6">
        <v>74</v>
      </c>
      <c r="K4" s="6">
        <f t="shared" si="1"/>
        <v>18400.84</v>
      </c>
      <c r="L4" s="6">
        <v>89</v>
      </c>
      <c r="M4" s="6">
        <f t="shared" si="2"/>
        <v>22130.74</v>
      </c>
      <c r="N4" s="6"/>
      <c r="O4" s="10">
        <v>0</v>
      </c>
      <c r="P4" s="6"/>
      <c r="Q4" s="10">
        <f t="shared" si="3"/>
        <v>0</v>
      </c>
    </row>
    <row r="5" ht="47" customHeight="1" spans="1:17">
      <c r="A5" s="6">
        <v>3</v>
      </c>
      <c r="B5" s="6" t="s">
        <v>16</v>
      </c>
      <c r="C5" s="9" t="s">
        <v>17</v>
      </c>
      <c r="D5" s="8">
        <v>1526</v>
      </c>
      <c r="E5" s="6" t="s">
        <v>15</v>
      </c>
      <c r="F5" s="6">
        <v>34.47</v>
      </c>
      <c r="G5" s="6" t="s">
        <v>50</v>
      </c>
      <c r="H5" s="6">
        <v>1540</v>
      </c>
      <c r="I5" s="6">
        <f t="shared" si="0"/>
        <v>53083.8</v>
      </c>
      <c r="J5" s="6">
        <v>1170</v>
      </c>
      <c r="K5" s="6">
        <f t="shared" si="1"/>
        <v>40329.9</v>
      </c>
      <c r="L5" s="6">
        <f>J5/10*12</f>
        <v>1404</v>
      </c>
      <c r="M5" s="6">
        <f t="shared" si="2"/>
        <v>48395.88</v>
      </c>
      <c r="N5" s="6"/>
      <c r="O5" s="10">
        <v>0</v>
      </c>
      <c r="P5" s="6"/>
      <c r="Q5" s="10">
        <f t="shared" si="3"/>
        <v>0</v>
      </c>
    </row>
    <row r="6" customFormat="1" ht="94" customHeight="1" spans="1:17">
      <c r="A6" s="6">
        <v>4</v>
      </c>
      <c r="B6" s="6" t="s">
        <v>18</v>
      </c>
      <c r="C6" s="9" t="s">
        <v>51</v>
      </c>
      <c r="D6" s="8">
        <v>64</v>
      </c>
      <c r="E6" s="6" t="s">
        <v>15</v>
      </c>
      <c r="F6" s="6">
        <v>289.63</v>
      </c>
      <c r="G6" s="6" t="s">
        <v>52</v>
      </c>
      <c r="H6" s="6">
        <v>84</v>
      </c>
      <c r="I6" s="6">
        <f t="shared" si="0"/>
        <v>24328.92</v>
      </c>
      <c r="J6" s="6">
        <v>72</v>
      </c>
      <c r="K6" s="6">
        <f t="shared" si="1"/>
        <v>20853.36</v>
      </c>
      <c r="L6" s="6">
        <v>87</v>
      </c>
      <c r="M6" s="6">
        <f t="shared" si="2"/>
        <v>25197.81</v>
      </c>
      <c r="N6" s="6"/>
      <c r="O6" s="10">
        <v>0</v>
      </c>
      <c r="P6" s="6"/>
      <c r="Q6" s="10">
        <f t="shared" si="3"/>
        <v>0</v>
      </c>
    </row>
    <row r="7" customFormat="1" ht="59" customHeight="1" spans="1:17">
      <c r="A7" s="6">
        <v>5</v>
      </c>
      <c r="B7" s="6" t="s">
        <v>20</v>
      </c>
      <c r="C7" s="9" t="s">
        <v>21</v>
      </c>
      <c r="D7" s="8">
        <v>16</v>
      </c>
      <c r="E7" s="6" t="s">
        <v>15</v>
      </c>
      <c r="F7" s="10">
        <v>163.7</v>
      </c>
      <c r="G7" s="6" t="s">
        <v>52</v>
      </c>
      <c r="H7" s="6">
        <v>16</v>
      </c>
      <c r="I7" s="6">
        <f t="shared" si="0"/>
        <v>2619.2</v>
      </c>
      <c r="J7" s="6">
        <v>14</v>
      </c>
      <c r="K7" s="6">
        <f t="shared" si="1"/>
        <v>2291.8</v>
      </c>
      <c r="L7" s="6">
        <v>17</v>
      </c>
      <c r="M7" s="6">
        <f t="shared" si="2"/>
        <v>2782.9</v>
      </c>
      <c r="N7" s="6"/>
      <c r="O7" s="10">
        <v>0</v>
      </c>
      <c r="P7" s="6"/>
      <c r="Q7" s="10">
        <f t="shared" si="3"/>
        <v>0</v>
      </c>
    </row>
    <row r="8" customFormat="1" ht="63" customHeight="1" spans="1:17">
      <c r="A8" s="6">
        <v>6</v>
      </c>
      <c r="B8" s="6" t="s">
        <v>22</v>
      </c>
      <c r="C8" s="9" t="s">
        <v>23</v>
      </c>
      <c r="D8" s="8">
        <v>12</v>
      </c>
      <c r="E8" s="6" t="s">
        <v>15</v>
      </c>
      <c r="F8" s="6">
        <v>144.89</v>
      </c>
      <c r="G8" s="6" t="s">
        <v>49</v>
      </c>
      <c r="H8" s="6">
        <v>5</v>
      </c>
      <c r="I8" s="6">
        <f t="shared" si="0"/>
        <v>724.45</v>
      </c>
      <c r="J8" s="6">
        <v>2</v>
      </c>
      <c r="K8" s="6">
        <f t="shared" si="1"/>
        <v>289.78</v>
      </c>
      <c r="L8" s="6">
        <v>3</v>
      </c>
      <c r="M8" s="6">
        <f t="shared" si="2"/>
        <v>434.67</v>
      </c>
      <c r="N8" s="6"/>
      <c r="O8" s="10">
        <v>0</v>
      </c>
      <c r="P8" s="6"/>
      <c r="Q8" s="10">
        <f t="shared" si="3"/>
        <v>0</v>
      </c>
    </row>
    <row r="9" customFormat="1" ht="49" customHeight="1" spans="1:17">
      <c r="A9" s="6">
        <v>7</v>
      </c>
      <c r="B9" s="6" t="s">
        <v>24</v>
      </c>
      <c r="C9" s="9" t="s">
        <v>25</v>
      </c>
      <c r="D9" s="8">
        <v>10</v>
      </c>
      <c r="E9" s="6" t="s">
        <v>15</v>
      </c>
      <c r="F9" s="6">
        <v>233.04</v>
      </c>
      <c r="G9" s="6" t="s">
        <v>49</v>
      </c>
      <c r="H9" s="6">
        <v>6</v>
      </c>
      <c r="I9" s="6">
        <f t="shared" si="0"/>
        <v>1398.24</v>
      </c>
      <c r="J9" s="6">
        <v>1</v>
      </c>
      <c r="K9" s="6">
        <f t="shared" si="1"/>
        <v>233.04</v>
      </c>
      <c r="L9" s="6">
        <v>2</v>
      </c>
      <c r="M9" s="6">
        <f t="shared" si="2"/>
        <v>466.08</v>
      </c>
      <c r="N9" s="6"/>
      <c r="O9" s="10">
        <v>0</v>
      </c>
      <c r="P9" s="6"/>
      <c r="Q9" s="10">
        <f t="shared" si="3"/>
        <v>0</v>
      </c>
    </row>
    <row r="10" s="1" customFormat="1" ht="49" customHeight="1" spans="1:17">
      <c r="A10" s="6">
        <v>8</v>
      </c>
      <c r="B10" s="6" t="s">
        <v>26</v>
      </c>
      <c r="C10" s="11" t="s">
        <v>53</v>
      </c>
      <c r="D10" s="8">
        <v>10</v>
      </c>
      <c r="E10" s="6" t="s">
        <v>28</v>
      </c>
      <c r="F10" s="6">
        <v>11.16</v>
      </c>
      <c r="G10" s="6" t="s">
        <v>54</v>
      </c>
      <c r="H10" s="6">
        <v>2</v>
      </c>
      <c r="I10" s="6">
        <f t="shared" si="0"/>
        <v>22.32</v>
      </c>
      <c r="J10" s="6">
        <v>0</v>
      </c>
      <c r="K10" s="6">
        <f t="shared" si="1"/>
        <v>0</v>
      </c>
      <c r="L10" s="6">
        <v>2</v>
      </c>
      <c r="M10" s="6">
        <f t="shared" si="2"/>
        <v>22.32</v>
      </c>
      <c r="N10" s="6"/>
      <c r="O10" s="10">
        <v>0</v>
      </c>
      <c r="P10" s="6"/>
      <c r="Q10" s="10">
        <f t="shared" si="3"/>
        <v>0</v>
      </c>
    </row>
    <row r="11" s="1" customFormat="1" ht="23" customHeight="1" spans="1:17">
      <c r="A11" s="12"/>
      <c r="B11" s="4" t="s">
        <v>29</v>
      </c>
      <c r="C11" s="12"/>
      <c r="D11" s="12"/>
      <c r="E11" s="12"/>
      <c r="F11" s="12"/>
      <c r="G11" s="12"/>
      <c r="H11" s="12">
        <f t="shared" ref="H11:M11" si="4">SUM(H3:H10)</f>
        <v>2445</v>
      </c>
      <c r="I11" s="12">
        <f t="shared" si="4"/>
        <v>169432.65</v>
      </c>
      <c r="J11" s="12">
        <f t="shared" si="4"/>
        <v>1853</v>
      </c>
      <c r="K11" s="12">
        <f t="shared" si="4"/>
        <v>130223.12</v>
      </c>
      <c r="L11" s="12">
        <f t="shared" si="4"/>
        <v>2228</v>
      </c>
      <c r="M11" s="12">
        <f t="shared" si="4"/>
        <v>156819.68</v>
      </c>
      <c r="N11" s="12"/>
      <c r="O11" s="20"/>
      <c r="P11" s="12"/>
      <c r="Q11" s="19">
        <f>SUM(Q3:Q10)</f>
        <v>0</v>
      </c>
    </row>
    <row r="12" customFormat="1" ht="18" customHeight="1" spans="1:17">
      <c r="A12" s="13" t="s">
        <v>30</v>
      </c>
      <c r="B12" s="14"/>
      <c r="C12" s="14"/>
      <c r="D12" s="14"/>
      <c r="E12" s="14"/>
      <c r="F12" s="14"/>
      <c r="G12" s="14"/>
      <c r="H12" s="14"/>
      <c r="J12" s="14"/>
      <c r="K12" s="14"/>
      <c r="M12" s="14"/>
      <c r="N12" s="14"/>
      <c r="O12" s="21"/>
      <c r="P12" s="14"/>
      <c r="Q12" s="21"/>
    </row>
    <row r="13" customFormat="1" ht="28" customHeight="1" spans="1:17">
      <c r="A13" s="15" t="s">
        <v>31</v>
      </c>
      <c r="B13" s="15"/>
      <c r="C13" s="15"/>
      <c r="D13" s="15"/>
      <c r="E13" s="15"/>
      <c r="F13" s="15"/>
      <c r="G13" s="15"/>
      <c r="H13" s="15"/>
      <c r="J13" s="15"/>
      <c r="K13" s="15"/>
      <c r="M13" s="15"/>
      <c r="N13" s="15"/>
      <c r="O13" s="22"/>
      <c r="P13" s="15"/>
      <c r="Q13" s="15"/>
    </row>
    <row r="14" customFormat="1" ht="29" customHeight="1" spans="1:17">
      <c r="A14" s="15" t="s">
        <v>32</v>
      </c>
      <c r="B14" s="15"/>
      <c r="C14" s="15"/>
      <c r="D14" s="15"/>
      <c r="E14" s="15"/>
      <c r="F14" s="15"/>
      <c r="G14" s="15"/>
      <c r="H14" s="15"/>
      <c r="J14" s="15"/>
      <c r="K14" s="15"/>
      <c r="M14" s="15"/>
      <c r="N14" s="15"/>
      <c r="O14" s="22"/>
      <c r="P14" s="15"/>
      <c r="Q14" s="15"/>
    </row>
    <row r="15" customFormat="1" ht="29" customHeight="1" spans="1:17">
      <c r="A15" s="15" t="s">
        <v>33</v>
      </c>
      <c r="B15" s="15"/>
      <c r="C15" s="15"/>
      <c r="D15" s="15"/>
      <c r="E15" s="15"/>
      <c r="F15" s="15"/>
      <c r="G15" s="15"/>
      <c r="H15" s="15"/>
      <c r="J15" s="15"/>
      <c r="K15" s="15"/>
      <c r="M15" s="15"/>
      <c r="N15" s="15"/>
      <c r="O15" s="22"/>
      <c r="P15" s="15"/>
      <c r="Q15" s="15"/>
    </row>
    <row r="16" customFormat="1" ht="20" customHeight="1" spans="15:17">
      <c r="O16" s="23"/>
      <c r="Q16" s="2"/>
    </row>
    <row r="17" customFormat="1" ht="20" customHeight="1" spans="15:17">
      <c r="O17" s="23"/>
      <c r="Q17" s="2"/>
    </row>
    <row r="18" customFormat="1" ht="20" customHeight="1" spans="15:17">
      <c r="O18" s="23"/>
      <c r="Q18" s="2"/>
    </row>
    <row r="19" customFormat="1" ht="20" customHeight="1" spans="15:17">
      <c r="O19" s="23"/>
      <c r="Q19" s="2"/>
    </row>
  </sheetData>
  <mergeCells count="1">
    <mergeCell ref="A1:Q1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使用情况汇总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HH</dc:creator>
  <cp:lastModifiedBy>JinPing</cp:lastModifiedBy>
  <dcterms:created xsi:type="dcterms:W3CDTF">2024-09-03T08:50:00Z</dcterms:created>
  <dcterms:modified xsi:type="dcterms:W3CDTF">2025-11-04T13:08:50Z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C9606CC0415F47ACA53CFBA1CBE9529C_13</vt:lpwstr>
  </property>
  <property fmtid="{D5CDD505-2E9C-101B-9397-08002B2CF9AE}" pid="3" name="KSOProductBuildVer">
    <vt:lpwstr>2052-12.1.0.23125</vt:lpwstr>
  </property>
</Properties>
</file>